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5600" windowHeight="7635"/>
  </bookViews>
  <sheets>
    <sheet name="Punctaj 8" sheetId="11" r:id="rId1"/>
    <sheet name="Punctaj 9" sheetId="12" r:id="rId2"/>
    <sheet name="Punctaj 10" sheetId="13" r:id="rId3"/>
    <sheet name="Punctaj 11" sheetId="14" r:id="rId4"/>
    <sheet name="Punctaj 12" sheetId="15" r:id="rId5"/>
  </sheets>
  <calcPr calcId="114210"/>
</workbook>
</file>

<file path=xl/calcChain.xml><?xml version="1.0" encoding="utf-8"?>
<calcChain xmlns="http://schemas.openxmlformats.org/spreadsheetml/2006/main">
  <c r="H15" i="11"/>
  <c r="H12" i="15"/>
  <c r="H13"/>
  <c r="H14"/>
  <c r="H15" i="14"/>
  <c r="H14"/>
  <c r="H13"/>
  <c r="H12"/>
  <c r="H11"/>
  <c r="H12" i="13"/>
  <c r="H11"/>
  <c r="H13"/>
  <c r="H14"/>
  <c r="H15"/>
  <c r="H16"/>
  <c r="H17"/>
  <c r="H18"/>
  <c r="H19"/>
  <c r="H20"/>
  <c r="H12" i="12"/>
  <c r="H31" i="11"/>
  <c r="H30"/>
  <c r="H29"/>
  <c r="H27"/>
  <c r="H25"/>
  <c r="H24"/>
  <c r="H23"/>
  <c r="H21"/>
  <c r="H20"/>
  <c r="H19"/>
  <c r="H14"/>
  <c r="H13"/>
  <c r="H12"/>
  <c r="H13" i="12"/>
  <c r="H14"/>
  <c r="H15"/>
  <c r="H16"/>
  <c r="H17"/>
</calcChain>
</file>

<file path=xl/sharedStrings.xml><?xml version="1.0" encoding="utf-8"?>
<sst xmlns="http://schemas.openxmlformats.org/spreadsheetml/2006/main" count="252" uniqueCount="97">
  <si>
    <t>Numele si prenumele elevului</t>
  </si>
  <si>
    <t>Clasa</t>
  </si>
  <si>
    <t>Scoala de proveninta</t>
  </si>
  <si>
    <t>Numele si prenumele profesorului</t>
  </si>
  <si>
    <t>Nr. crt.</t>
  </si>
  <si>
    <t>SCOALA GIMNAZIALA „CAROL I” CALARASI</t>
  </si>
  <si>
    <t xml:space="preserve">CONCURSUL ȘCOLAR DE GEOGRAFIE </t>
  </si>
  <si>
    <t>ETAPA JUDEȚEANĂ</t>
  </si>
  <si>
    <t>VIII</t>
  </si>
  <si>
    <t>IX</t>
  </si>
  <si>
    <t>X</t>
  </si>
  <si>
    <t>XI</t>
  </si>
  <si>
    <t>XII</t>
  </si>
  <si>
    <t>INSPECTORATUL SCOLAR AL JUDETULUI CALARASI</t>
  </si>
  <si>
    <t>Liceul Alexandru Odobescu</t>
  </si>
  <si>
    <t>Sterienescu Lidia</t>
  </si>
  <si>
    <t>Liceul Tehnologic Nr 1 Fundulea</t>
  </si>
  <si>
    <t>Bocancea Simona Roxana</t>
  </si>
  <si>
    <t>David Andreea Gabriela</t>
  </si>
  <si>
    <t>Scoala Gimnaziala Constantin Brancoveanu Vasilati</t>
  </si>
  <si>
    <t xml:space="preserve">Ivanciu Remus Andrei </t>
  </si>
  <si>
    <t xml:space="preserve">Serban Marian </t>
  </si>
  <si>
    <t>Drumea I. Alexia Maria Carrisi</t>
  </si>
  <si>
    <t>Școala Gimnazială ”Carol I” Călărași</t>
  </si>
  <si>
    <t>Valentina Stanciu</t>
  </si>
  <si>
    <t>Vasile M. Florentina Valentina</t>
  </si>
  <si>
    <t>Ene N. Gabriel Marcu</t>
  </si>
  <si>
    <t>Liceul Danubius Călărași</t>
  </si>
  <si>
    <t>Răduțu V. Cristian Ionuț</t>
  </si>
  <si>
    <t>Iordan V. Vasilică Dorin</t>
  </si>
  <si>
    <t>Stoean T. Georgian Mădălin</t>
  </si>
  <si>
    <t>Scoala gimnaziala Nr. 1, Ciocanesti</t>
  </si>
  <si>
    <t>Melente Silvia</t>
  </si>
  <si>
    <t>Moise E. Georgiana</t>
  </si>
  <si>
    <t>Şcoala Gimnazială Mihai Viteazul</t>
  </si>
  <si>
    <t>Puisor Luiza Corina</t>
  </si>
  <si>
    <t>Stanciu I. Vlad Ştefan</t>
  </si>
  <si>
    <t>Dănuleasa Eugenia Gabriela</t>
  </si>
  <si>
    <t>Constantin M. Oana Alexandra</t>
  </si>
  <si>
    <t>Mihalache I. Denisa Alexandra</t>
  </si>
  <si>
    <t>Mincu I. G. Carla Ana-Maria</t>
  </si>
  <si>
    <t>Petcu F. Nicoleta Florentina</t>
  </si>
  <si>
    <t>Liceul Teoretic Mihai Eminescu</t>
  </si>
  <si>
    <t>Paraschiv A. Andrei</t>
  </si>
  <si>
    <t>Gheorghe I.  Lidia</t>
  </si>
  <si>
    <t>Biţu C. Alexandru</t>
  </si>
  <si>
    <t>Dinu N. Andreea Corina</t>
  </si>
  <si>
    <t>Ene I.  Romeo</t>
  </si>
  <si>
    <t>Scoala Gimnaziala nr.1 Lehliu Gara</t>
  </si>
  <si>
    <t>Rucareanu Ioana</t>
  </si>
  <si>
    <t>Eftimie A. Alexandra</t>
  </si>
  <si>
    <t>Culea G. Gabriel-Alexandru</t>
  </si>
  <si>
    <t>Școala Gimnazială ,,Nicolae Titulescu" Călărași</t>
  </si>
  <si>
    <t>Chițu Costel</t>
  </si>
  <si>
    <r>
      <t>C</t>
    </r>
    <r>
      <rPr>
        <sz val="12"/>
        <color indexed="8"/>
        <rFont val="Calibri"/>
        <family val="2"/>
      </rPr>
      <t>ӑ</t>
    </r>
    <r>
      <rPr>
        <sz val="12"/>
        <color indexed="8"/>
        <rFont val="Calibri"/>
        <family val="2"/>
        <charset val="238"/>
      </rPr>
      <t>lin V.A. Gabriela</t>
    </r>
  </si>
  <si>
    <t>Colegiul National "Barbu Stirbei"</t>
  </si>
  <si>
    <t>Marica Carmen-Elena</t>
  </si>
  <si>
    <t>Ene M. Izabela Stefania</t>
  </si>
  <si>
    <r>
      <t>R</t>
    </r>
    <r>
      <rPr>
        <sz val="12"/>
        <color indexed="8"/>
        <rFont val="Calibri"/>
        <family val="2"/>
      </rPr>
      <t>ӑ</t>
    </r>
    <r>
      <rPr>
        <sz val="12"/>
        <color indexed="8"/>
        <rFont val="Calibri"/>
        <family val="2"/>
        <charset val="238"/>
      </rPr>
      <t>dulescu D. Consmarie</t>
    </r>
  </si>
  <si>
    <t>Perţea V. Silvia Cristina</t>
  </si>
  <si>
    <t>Mitroiu A. Florentina</t>
  </si>
  <si>
    <t>Niţă S. Alexandra</t>
  </si>
  <si>
    <t>Ion C. Andrei Lucian</t>
  </si>
  <si>
    <t>Mirea D.S. Ioana Alexandra</t>
  </si>
  <si>
    <t>Biţu C. Ștefania Andrea</t>
  </si>
  <si>
    <t>Cruceanu I. Alexandru Constantin</t>
  </si>
  <si>
    <t>Liceul Tehnologic "Matei Basarab" Mânăstirea</t>
  </si>
  <si>
    <t>Dane Adina Roxana</t>
  </si>
  <si>
    <t>Culea N. Marius-Ionuţ</t>
  </si>
  <si>
    <t>Decu V. Teodor-Florin</t>
  </si>
  <si>
    <t>Școala Gimnazială Nr. 1 Gălbinași</t>
  </si>
  <si>
    <t>Vlăsceanu Valentina</t>
  </si>
  <si>
    <t>Niculiţă Bogdan Andrei</t>
  </si>
  <si>
    <t xml:space="preserve"> Liceu Tehnologic "NICOLAE BALCESCU"</t>
  </si>
  <si>
    <t>Anghel Daniel</t>
  </si>
  <si>
    <t>Manciu A Ion</t>
  </si>
  <si>
    <t>Liceul Teoretic „Neagoe Basarab”</t>
  </si>
  <si>
    <t>Bălan Gheorghe</t>
  </si>
  <si>
    <t>Răduț G. Mariana – Aurelia</t>
  </si>
  <si>
    <t>Dumitru C. Florin</t>
  </si>
  <si>
    <t>PPS</t>
  </si>
  <si>
    <t>PPT</t>
  </si>
  <si>
    <t>Punctaj final</t>
  </si>
  <si>
    <t>Buzoianu V.R. Tiberiu Ioan</t>
  </si>
  <si>
    <t>Culea G. Anca Elena</t>
  </si>
  <si>
    <t>ABSENT</t>
  </si>
  <si>
    <t>Dudu L. Andreea Miruna</t>
  </si>
  <si>
    <t>Mihai N. Delia Elena</t>
  </si>
  <si>
    <t>Ștefănescu G. Constantin</t>
  </si>
  <si>
    <t>PTS</t>
  </si>
  <si>
    <t>Coropcea I. Luciana Mariana</t>
  </si>
  <si>
    <t xml:space="preserve">Comisia județeană de organizare și evaluare
</t>
  </si>
  <si>
    <t>REZULTATELE FINALE, CLASA a VIII/a</t>
  </si>
  <si>
    <t>REZULTATELE FINALE CLASA a IX-a</t>
  </si>
  <si>
    <t>REZULTATELE FINALE CLASA a X-a</t>
  </si>
  <si>
    <t>REZULTATELE FINALE CLASA a XI-a</t>
  </si>
  <si>
    <t>REZULTATELE FINALE CLASA a XII-a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</si>
</sst>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0;[Red]0.00"/>
  </numFmts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2" fontId="0" fillId="0" borderId="0" xfId="0" applyNumberFormat="1" applyFill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6" fillId="0" borderId="1" xfId="0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8" fillId="0" borderId="1" xfId="0" applyFont="1" applyBorder="1"/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Border="1"/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A5" sqref="A5:H5"/>
    </sheetView>
  </sheetViews>
  <sheetFormatPr defaultRowHeight="15"/>
  <cols>
    <col min="1" max="1" width="4.7109375" style="2" customWidth="1"/>
    <col min="2" max="2" width="27.140625" style="2" bestFit="1" customWidth="1"/>
    <col min="3" max="3" width="5.5703125" style="1" bestFit="1" customWidth="1"/>
    <col min="4" max="4" width="44" style="1" customWidth="1"/>
    <col min="5" max="5" width="27.85546875" style="1" bestFit="1" customWidth="1"/>
    <col min="6" max="7" width="9.140625" style="1"/>
    <col min="8" max="8" width="11" style="1" customWidth="1"/>
    <col min="9" max="16384" width="9.140625" style="1"/>
  </cols>
  <sheetData>
    <row r="1" spans="1:9" s="7" customFormat="1">
      <c r="A1" s="9" t="s">
        <v>13</v>
      </c>
      <c r="B1" s="8"/>
    </row>
    <row r="2" spans="1:9">
      <c r="A2" s="9" t="s">
        <v>5</v>
      </c>
      <c r="B2" s="9"/>
    </row>
    <row r="3" spans="1:9" s="10" customFormat="1" ht="15.75"/>
    <row r="4" spans="1:9" ht="12.75" customHeight="1">
      <c r="A4" s="7"/>
      <c r="B4" s="1"/>
    </row>
    <row r="5" spans="1:9" ht="12" customHeight="1">
      <c r="A5" s="35" t="s">
        <v>92</v>
      </c>
      <c r="B5" s="35"/>
      <c r="C5" s="35"/>
      <c r="D5" s="35"/>
      <c r="E5" s="35"/>
      <c r="F5" s="35"/>
      <c r="G5" s="35"/>
      <c r="H5" s="35"/>
    </row>
    <row r="6" spans="1:9" s="10" customFormat="1" ht="15.75">
      <c r="A6" s="36" t="s">
        <v>6</v>
      </c>
      <c r="B6" s="36"/>
      <c r="C6" s="36"/>
      <c r="D6" s="36"/>
      <c r="E6" s="36"/>
      <c r="F6" s="36"/>
      <c r="G6" s="36"/>
      <c r="H6" s="36"/>
    </row>
    <row r="7" spans="1:9" s="10" customFormat="1" ht="15.75">
      <c r="A7" s="36" t="s">
        <v>7</v>
      </c>
      <c r="B7" s="36"/>
      <c r="C7" s="36"/>
      <c r="D7" s="36"/>
      <c r="E7" s="36"/>
      <c r="F7" s="36"/>
      <c r="G7" s="36"/>
      <c r="H7" s="36"/>
    </row>
    <row r="8" spans="1:9" s="10" customFormat="1" ht="15.75">
      <c r="A8" s="37">
        <v>43162</v>
      </c>
      <c r="B8" s="37"/>
      <c r="C8" s="37"/>
      <c r="D8" s="37"/>
      <c r="E8" s="37"/>
      <c r="F8" s="37"/>
      <c r="G8" s="37"/>
      <c r="H8" s="37"/>
    </row>
    <row r="9" spans="1:9" ht="15.75">
      <c r="A9" s="37"/>
      <c r="B9" s="37"/>
      <c r="C9" s="37"/>
      <c r="D9" s="37"/>
      <c r="E9" s="37"/>
    </row>
    <row r="11" spans="1:9" ht="30">
      <c r="A11" s="6" t="s">
        <v>4</v>
      </c>
      <c r="B11" s="15" t="s">
        <v>0</v>
      </c>
      <c r="C11" s="6" t="s">
        <v>1</v>
      </c>
      <c r="D11" s="6" t="s">
        <v>2</v>
      </c>
      <c r="E11" s="6" t="s">
        <v>3</v>
      </c>
      <c r="F11" s="6" t="s">
        <v>89</v>
      </c>
      <c r="G11" s="6" t="s">
        <v>80</v>
      </c>
      <c r="H11" s="6" t="s">
        <v>82</v>
      </c>
    </row>
    <row r="12" spans="1:9" ht="15.75" customHeight="1">
      <c r="A12" s="5">
        <v>1</v>
      </c>
      <c r="B12" s="12" t="s">
        <v>83</v>
      </c>
      <c r="C12" s="21" t="s">
        <v>8</v>
      </c>
      <c r="D12" s="20" t="s">
        <v>16</v>
      </c>
      <c r="E12" s="20" t="s">
        <v>17</v>
      </c>
      <c r="F12" s="29">
        <v>49</v>
      </c>
      <c r="G12" s="29">
        <v>100</v>
      </c>
      <c r="H12" s="29">
        <f>(F12*75%)+(G12*25%)</f>
        <v>61.75</v>
      </c>
      <c r="I12" s="11"/>
    </row>
    <row r="13" spans="1:9" ht="16.5" customHeight="1">
      <c r="A13" s="5">
        <v>2</v>
      </c>
      <c r="B13" s="20" t="s">
        <v>38</v>
      </c>
      <c r="C13" s="21" t="s">
        <v>8</v>
      </c>
      <c r="D13" s="20" t="s">
        <v>34</v>
      </c>
      <c r="E13" s="20" t="s">
        <v>37</v>
      </c>
      <c r="F13" s="29">
        <v>64</v>
      </c>
      <c r="G13" s="29">
        <v>100</v>
      </c>
      <c r="H13" s="29">
        <f>(F13*75%)+(G13*25%)</f>
        <v>73</v>
      </c>
      <c r="I13" s="11"/>
    </row>
    <row r="14" spans="1:9">
      <c r="A14" s="5">
        <v>3</v>
      </c>
      <c r="B14" s="12" t="s">
        <v>84</v>
      </c>
      <c r="C14" s="21" t="s">
        <v>8</v>
      </c>
      <c r="D14" s="20" t="s">
        <v>48</v>
      </c>
      <c r="E14" s="20" t="s">
        <v>49</v>
      </c>
      <c r="F14" s="29">
        <v>63.5</v>
      </c>
      <c r="G14" s="29">
        <v>100</v>
      </c>
      <c r="H14" s="29">
        <f>(F14*75%)+(G14*25%)</f>
        <v>72.625</v>
      </c>
      <c r="I14" s="11"/>
    </row>
    <row r="15" spans="1:9">
      <c r="A15" s="5">
        <v>4</v>
      </c>
      <c r="B15" s="20" t="s">
        <v>51</v>
      </c>
      <c r="C15" s="21" t="s">
        <v>8</v>
      </c>
      <c r="D15" s="20" t="s">
        <v>52</v>
      </c>
      <c r="E15" s="20" t="s">
        <v>53</v>
      </c>
      <c r="F15" s="29">
        <v>74</v>
      </c>
      <c r="G15" s="29">
        <v>100</v>
      </c>
      <c r="H15" s="29">
        <f>(F15*75%)+(G15*25%)</f>
        <v>80.5</v>
      </c>
      <c r="I15" s="11"/>
    </row>
    <row r="16" spans="1:9">
      <c r="A16" s="5">
        <v>5</v>
      </c>
      <c r="B16" s="20" t="s">
        <v>68</v>
      </c>
      <c r="C16" s="21" t="s">
        <v>8</v>
      </c>
      <c r="D16" s="20" t="s">
        <v>66</v>
      </c>
      <c r="E16" s="20" t="s">
        <v>67</v>
      </c>
      <c r="F16" s="40" t="s">
        <v>85</v>
      </c>
      <c r="G16" s="41"/>
      <c r="H16" s="42"/>
      <c r="I16" s="11"/>
    </row>
    <row r="17" spans="1:9">
      <c r="A17" s="5">
        <v>6</v>
      </c>
      <c r="B17" s="20" t="s">
        <v>18</v>
      </c>
      <c r="C17" s="21" t="s">
        <v>8</v>
      </c>
      <c r="D17" s="20" t="s">
        <v>19</v>
      </c>
      <c r="E17" s="20" t="s">
        <v>17</v>
      </c>
      <c r="F17" s="40" t="s">
        <v>85</v>
      </c>
      <c r="G17" s="41"/>
      <c r="H17" s="42"/>
      <c r="I17" s="11"/>
    </row>
    <row r="18" spans="1:9">
      <c r="A18" s="5">
        <v>7</v>
      </c>
      <c r="B18" s="20" t="s">
        <v>69</v>
      </c>
      <c r="C18" s="21" t="s">
        <v>8</v>
      </c>
      <c r="D18" s="20" t="s">
        <v>66</v>
      </c>
      <c r="E18" s="20" t="s">
        <v>67</v>
      </c>
      <c r="F18" s="40" t="s">
        <v>85</v>
      </c>
      <c r="G18" s="41"/>
      <c r="H18" s="42"/>
      <c r="I18" s="11"/>
    </row>
    <row r="19" spans="1:9">
      <c r="A19" s="5">
        <v>8</v>
      </c>
      <c r="B19" s="20" t="s">
        <v>22</v>
      </c>
      <c r="C19" s="21" t="s">
        <v>8</v>
      </c>
      <c r="D19" s="20" t="s">
        <v>23</v>
      </c>
      <c r="E19" s="20" t="s">
        <v>24</v>
      </c>
      <c r="F19" s="29">
        <v>54</v>
      </c>
      <c r="G19" s="29">
        <v>100</v>
      </c>
      <c r="H19" s="29">
        <f>(F19*75%)+(G19*25%)</f>
        <v>65.5</v>
      </c>
      <c r="I19" s="11"/>
    </row>
    <row r="20" spans="1:9">
      <c r="A20" s="5">
        <v>9</v>
      </c>
      <c r="B20" s="12" t="s">
        <v>86</v>
      </c>
      <c r="C20" s="21" t="s">
        <v>8</v>
      </c>
      <c r="D20" s="20" t="s">
        <v>31</v>
      </c>
      <c r="E20" s="20" t="s">
        <v>32</v>
      </c>
      <c r="F20" s="29">
        <v>60.5</v>
      </c>
      <c r="G20" s="29">
        <v>100</v>
      </c>
      <c r="H20" s="29">
        <f>(F20*75%)+(G20*25%)</f>
        <v>70.375</v>
      </c>
      <c r="I20" s="11"/>
    </row>
    <row r="21" spans="1:9">
      <c r="A21" s="5">
        <v>10</v>
      </c>
      <c r="B21" s="23" t="s">
        <v>50</v>
      </c>
      <c r="C21" s="21" t="s">
        <v>8</v>
      </c>
      <c r="D21" s="20" t="s">
        <v>48</v>
      </c>
      <c r="E21" s="20" t="s">
        <v>49</v>
      </c>
      <c r="F21" s="29">
        <v>68</v>
      </c>
      <c r="G21" s="29">
        <v>75</v>
      </c>
      <c r="H21" s="29">
        <f>(F21*75%)+(G21*25%)</f>
        <v>69.75</v>
      </c>
      <c r="I21" s="11"/>
    </row>
    <row r="22" spans="1:9">
      <c r="A22" s="5">
        <v>11</v>
      </c>
      <c r="B22" s="20" t="s">
        <v>20</v>
      </c>
      <c r="C22" s="21" t="s">
        <v>8</v>
      </c>
      <c r="D22" s="20" t="s">
        <v>19</v>
      </c>
      <c r="E22" s="20" t="s">
        <v>17</v>
      </c>
      <c r="F22" s="40" t="s">
        <v>85</v>
      </c>
      <c r="G22" s="41"/>
      <c r="H22" s="42"/>
      <c r="I22" s="11"/>
    </row>
    <row r="23" spans="1:9">
      <c r="A23" s="5">
        <v>12</v>
      </c>
      <c r="B23" s="12" t="s">
        <v>87</v>
      </c>
      <c r="C23" s="21" t="s">
        <v>8</v>
      </c>
      <c r="D23" s="20" t="s">
        <v>16</v>
      </c>
      <c r="E23" s="20" t="s">
        <v>17</v>
      </c>
      <c r="F23" s="29">
        <v>54.5</v>
      </c>
      <c r="G23" s="29">
        <v>100</v>
      </c>
      <c r="H23" s="29">
        <f>(F23*75%)+(G23*25%)</f>
        <v>65.875</v>
      </c>
      <c r="I23" s="11"/>
    </row>
    <row r="24" spans="1:9">
      <c r="A24" s="5">
        <v>13</v>
      </c>
      <c r="B24" s="20" t="s">
        <v>39</v>
      </c>
      <c r="C24" s="21" t="s">
        <v>8</v>
      </c>
      <c r="D24" s="22" t="s">
        <v>34</v>
      </c>
      <c r="E24" s="20" t="s">
        <v>37</v>
      </c>
      <c r="F24" s="29">
        <v>58.5</v>
      </c>
      <c r="G24" s="29">
        <v>100</v>
      </c>
      <c r="H24" s="29">
        <f>(F24*75%)+(G24*25%)</f>
        <v>68.875</v>
      </c>
      <c r="I24" s="11"/>
    </row>
    <row r="25" spans="1:9">
      <c r="A25" s="5">
        <v>14</v>
      </c>
      <c r="B25" s="20" t="s">
        <v>40</v>
      </c>
      <c r="C25" s="21" t="s">
        <v>8</v>
      </c>
      <c r="D25" s="20" t="s">
        <v>34</v>
      </c>
      <c r="E25" s="20" t="s">
        <v>37</v>
      </c>
      <c r="F25" s="29">
        <v>60</v>
      </c>
      <c r="G25" s="29">
        <v>100</v>
      </c>
      <c r="H25" s="29">
        <f>(F25*75%)+(G25*25%)</f>
        <v>70</v>
      </c>
      <c r="I25" s="11"/>
    </row>
    <row r="26" spans="1:9">
      <c r="A26" s="5">
        <v>15</v>
      </c>
      <c r="B26" s="20" t="s">
        <v>33</v>
      </c>
      <c r="C26" s="21" t="s">
        <v>8</v>
      </c>
      <c r="D26" s="20" t="s">
        <v>34</v>
      </c>
      <c r="E26" s="20" t="s">
        <v>35</v>
      </c>
      <c r="F26" s="40" t="s">
        <v>85</v>
      </c>
      <c r="G26" s="41"/>
      <c r="H26" s="42"/>
    </row>
    <row r="27" spans="1:9">
      <c r="A27" s="5">
        <v>16</v>
      </c>
      <c r="B27" s="20" t="s">
        <v>41</v>
      </c>
      <c r="C27" s="21" t="s">
        <v>8</v>
      </c>
      <c r="D27" s="22" t="s">
        <v>34</v>
      </c>
      <c r="E27" s="20" t="s">
        <v>37</v>
      </c>
      <c r="F27" s="29">
        <v>58.5</v>
      </c>
      <c r="G27" s="29">
        <v>100</v>
      </c>
      <c r="H27" s="29">
        <f>(F27*75%)+(G27*25%)</f>
        <v>68.875</v>
      </c>
    </row>
    <row r="28" spans="1:9">
      <c r="A28" s="5">
        <v>17</v>
      </c>
      <c r="B28" s="20" t="s">
        <v>21</v>
      </c>
      <c r="C28" s="21" t="s">
        <v>8</v>
      </c>
      <c r="D28" s="20" t="s">
        <v>19</v>
      </c>
      <c r="E28" s="20" t="s">
        <v>17</v>
      </c>
      <c r="F28" s="40" t="s">
        <v>85</v>
      </c>
      <c r="G28" s="41"/>
      <c r="H28" s="42"/>
    </row>
    <row r="29" spans="1:9">
      <c r="A29" s="5">
        <v>18</v>
      </c>
      <c r="B29" s="20" t="s">
        <v>36</v>
      </c>
      <c r="C29" s="21" t="s">
        <v>8</v>
      </c>
      <c r="D29" s="22" t="s">
        <v>34</v>
      </c>
      <c r="E29" s="20" t="s">
        <v>35</v>
      </c>
      <c r="F29" s="29">
        <v>63</v>
      </c>
      <c r="G29" s="29">
        <v>100</v>
      </c>
      <c r="H29" s="29">
        <f>(F29*75%)+(G29*25%)</f>
        <v>72.25</v>
      </c>
    </row>
    <row r="30" spans="1:9">
      <c r="A30" s="5">
        <v>19</v>
      </c>
      <c r="B30" s="12" t="s">
        <v>88</v>
      </c>
      <c r="C30" s="21" t="s">
        <v>8</v>
      </c>
      <c r="D30" s="20" t="s">
        <v>70</v>
      </c>
      <c r="E30" s="20" t="s">
        <v>71</v>
      </c>
      <c r="F30" s="29">
        <v>74</v>
      </c>
      <c r="G30" s="29">
        <v>100</v>
      </c>
      <c r="H30" s="29">
        <f>(F30*75%)+(G30*25%)</f>
        <v>80.5</v>
      </c>
    </row>
    <row r="31" spans="1:9" ht="15.75" customHeight="1">
      <c r="A31" s="5">
        <v>20</v>
      </c>
      <c r="B31" s="20" t="s">
        <v>25</v>
      </c>
      <c r="C31" s="21" t="s">
        <v>8</v>
      </c>
      <c r="D31" s="20" t="s">
        <v>23</v>
      </c>
      <c r="E31" s="20" t="s">
        <v>24</v>
      </c>
      <c r="F31" s="29">
        <v>33.5</v>
      </c>
      <c r="G31" s="29">
        <v>75</v>
      </c>
      <c r="H31" s="29">
        <f>(F31*75%)+(G31*25%)</f>
        <v>43.875</v>
      </c>
    </row>
    <row r="34" spans="1:8">
      <c r="A34" s="38" t="s">
        <v>91</v>
      </c>
      <c r="B34" s="39"/>
      <c r="C34" s="39"/>
      <c r="D34" s="39"/>
      <c r="E34" s="39"/>
      <c r="F34" s="39"/>
      <c r="G34" s="39"/>
      <c r="H34" s="39"/>
    </row>
  </sheetData>
  <mergeCells count="12">
    <mergeCell ref="F18:H18"/>
    <mergeCell ref="F22:H22"/>
    <mergeCell ref="A5:H5"/>
    <mergeCell ref="A6:H6"/>
    <mergeCell ref="A7:H7"/>
    <mergeCell ref="A8:H8"/>
    <mergeCell ref="A34:H34"/>
    <mergeCell ref="F28:H28"/>
    <mergeCell ref="A9:E9"/>
    <mergeCell ref="F26:H26"/>
    <mergeCell ref="F16:H16"/>
    <mergeCell ref="F17:H17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J6" sqref="J6"/>
    </sheetView>
  </sheetViews>
  <sheetFormatPr defaultRowHeight="15"/>
  <cols>
    <col min="1" max="1" width="4.140625" style="1" customWidth="1"/>
    <col min="2" max="2" width="30.85546875" style="1" bestFit="1" customWidth="1"/>
    <col min="3" max="3" width="5.5703125" style="1" bestFit="1" customWidth="1"/>
    <col min="4" max="4" width="41" style="1" bestFit="1" customWidth="1"/>
    <col min="5" max="5" width="27.85546875" style="1" bestFit="1" customWidth="1"/>
    <col min="6" max="16384" width="9.140625" style="1"/>
  </cols>
  <sheetData>
    <row r="1" spans="1:8" s="7" customFormat="1">
      <c r="A1" s="9" t="s">
        <v>13</v>
      </c>
      <c r="B1" s="8"/>
    </row>
    <row r="2" spans="1:8">
      <c r="A2" s="9" t="s">
        <v>5</v>
      </c>
      <c r="B2" s="9"/>
    </row>
    <row r="3" spans="1:8" s="10" customFormat="1" ht="15.75"/>
    <row r="4" spans="1:8">
      <c r="A4" s="7"/>
    </row>
    <row r="5" spans="1:8" ht="12" customHeight="1">
      <c r="A5" s="35" t="s">
        <v>93</v>
      </c>
      <c r="B5" s="35"/>
      <c r="C5" s="35"/>
      <c r="D5" s="35"/>
      <c r="E5" s="35"/>
      <c r="F5" s="35"/>
      <c r="G5" s="35"/>
      <c r="H5" s="35"/>
    </row>
    <row r="6" spans="1:8" s="10" customFormat="1" ht="15.75">
      <c r="A6" s="36" t="s">
        <v>6</v>
      </c>
      <c r="B6" s="36"/>
      <c r="C6" s="36"/>
      <c r="D6" s="36"/>
      <c r="E6" s="36"/>
      <c r="F6" s="36"/>
      <c r="G6" s="36"/>
      <c r="H6" s="36"/>
    </row>
    <row r="7" spans="1:8" s="10" customFormat="1" ht="15.75">
      <c r="A7" s="36" t="s">
        <v>7</v>
      </c>
      <c r="B7" s="36"/>
      <c r="C7" s="36"/>
      <c r="D7" s="36"/>
      <c r="E7" s="36"/>
      <c r="F7" s="36"/>
      <c r="G7" s="36"/>
      <c r="H7" s="36"/>
    </row>
    <row r="8" spans="1:8" s="10" customFormat="1" ht="15.75">
      <c r="A8" s="37">
        <v>43162</v>
      </c>
      <c r="B8" s="37"/>
      <c r="C8" s="37"/>
      <c r="D8" s="37"/>
      <c r="E8" s="37"/>
      <c r="F8" s="37"/>
      <c r="G8" s="37"/>
      <c r="H8" s="37"/>
    </row>
    <row r="9" spans="1:8" s="10" customFormat="1" ht="15.75">
      <c r="A9" s="37"/>
      <c r="B9" s="37"/>
      <c r="C9" s="37"/>
      <c r="D9" s="37"/>
      <c r="E9" s="37"/>
    </row>
    <row r="10" spans="1:8" ht="12" customHeight="1"/>
    <row r="11" spans="1:8" s="7" customFormat="1" ht="30">
      <c r="A11" s="6" t="s">
        <v>4</v>
      </c>
      <c r="B11" s="15" t="s">
        <v>0</v>
      </c>
      <c r="C11" s="6" t="s">
        <v>1</v>
      </c>
      <c r="D11" s="6" t="s">
        <v>2</v>
      </c>
      <c r="E11" s="6" t="s">
        <v>3</v>
      </c>
      <c r="F11" s="6" t="s">
        <v>89</v>
      </c>
      <c r="G11" s="6" t="s">
        <v>80</v>
      </c>
      <c r="H11" s="6" t="s">
        <v>82</v>
      </c>
    </row>
    <row r="12" spans="1:8" ht="15.75">
      <c r="A12" s="5">
        <v>1</v>
      </c>
      <c r="B12" s="16" t="s">
        <v>54</v>
      </c>
      <c r="C12" s="4" t="s">
        <v>9</v>
      </c>
      <c r="D12" s="13" t="s">
        <v>55</v>
      </c>
      <c r="E12" s="13" t="s">
        <v>56</v>
      </c>
      <c r="F12" s="27">
        <v>74</v>
      </c>
      <c r="G12" s="27">
        <v>43</v>
      </c>
      <c r="H12" s="27">
        <f t="shared" ref="H12:H17" si="0">(F12*75%)+(G12*25%)</f>
        <v>66.25</v>
      </c>
    </row>
    <row r="13" spans="1:8" ht="15.75">
      <c r="A13" s="5">
        <v>2</v>
      </c>
      <c r="B13" s="16" t="s">
        <v>57</v>
      </c>
      <c r="C13" s="4" t="s">
        <v>9</v>
      </c>
      <c r="D13" s="13" t="s">
        <v>55</v>
      </c>
      <c r="E13" s="13" t="s">
        <v>56</v>
      </c>
      <c r="F13" s="27">
        <v>88</v>
      </c>
      <c r="G13" s="27">
        <v>58.5</v>
      </c>
      <c r="H13" s="27">
        <f t="shared" si="0"/>
        <v>80.625</v>
      </c>
    </row>
    <row r="14" spans="1:8" ht="15.75">
      <c r="A14" s="5">
        <v>3</v>
      </c>
      <c r="B14" s="18" t="s">
        <v>26</v>
      </c>
      <c r="C14" s="4" t="s">
        <v>9</v>
      </c>
      <c r="D14" s="17" t="s">
        <v>27</v>
      </c>
      <c r="E14" s="17" t="s">
        <v>24</v>
      </c>
      <c r="F14" s="27">
        <v>31</v>
      </c>
      <c r="G14" s="27">
        <v>43</v>
      </c>
      <c r="H14" s="27">
        <f t="shared" si="0"/>
        <v>34</v>
      </c>
    </row>
    <row r="15" spans="1:8" ht="15.75">
      <c r="A15" s="5">
        <v>4</v>
      </c>
      <c r="B15" s="16" t="s">
        <v>59</v>
      </c>
      <c r="C15" s="4" t="s">
        <v>9</v>
      </c>
      <c r="D15" s="13" t="s">
        <v>14</v>
      </c>
      <c r="E15" s="13" t="s">
        <v>15</v>
      </c>
      <c r="F15" s="27">
        <v>82</v>
      </c>
      <c r="G15" s="27">
        <v>58</v>
      </c>
      <c r="H15" s="27">
        <f t="shared" si="0"/>
        <v>76</v>
      </c>
    </row>
    <row r="16" spans="1:8" ht="15" customHeight="1">
      <c r="A16" s="5">
        <v>5</v>
      </c>
      <c r="B16" s="18" t="s">
        <v>28</v>
      </c>
      <c r="C16" s="4" t="s">
        <v>9</v>
      </c>
      <c r="D16" s="17" t="s">
        <v>27</v>
      </c>
      <c r="E16" s="17" t="s">
        <v>24</v>
      </c>
      <c r="F16" s="27">
        <v>30</v>
      </c>
      <c r="G16" s="27">
        <v>58</v>
      </c>
      <c r="H16" s="27">
        <f t="shared" si="0"/>
        <v>37</v>
      </c>
    </row>
    <row r="17" spans="1:8" ht="15.75">
      <c r="A17" s="5">
        <v>6</v>
      </c>
      <c r="B17" s="16" t="s">
        <v>58</v>
      </c>
      <c r="C17" s="4" t="s">
        <v>9</v>
      </c>
      <c r="D17" s="13" t="s">
        <v>55</v>
      </c>
      <c r="E17" s="13" t="s">
        <v>56</v>
      </c>
      <c r="F17" s="27">
        <v>74</v>
      </c>
      <c r="G17" s="27">
        <v>43</v>
      </c>
      <c r="H17" s="27">
        <f t="shared" si="0"/>
        <v>66.25</v>
      </c>
    </row>
    <row r="19" spans="1:8">
      <c r="A19" s="38" t="s">
        <v>91</v>
      </c>
      <c r="B19" s="39"/>
      <c r="C19" s="39"/>
      <c r="D19" s="39"/>
      <c r="E19" s="39"/>
      <c r="F19" s="39"/>
      <c r="G19" s="39"/>
      <c r="H19" s="39"/>
    </row>
  </sheetData>
  <mergeCells count="6">
    <mergeCell ref="A19:H19"/>
    <mergeCell ref="A9:E9"/>
    <mergeCell ref="A5:H5"/>
    <mergeCell ref="A6:H6"/>
    <mergeCell ref="A7:H7"/>
    <mergeCell ref="A8:H8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4" sqref="A4:H4"/>
    </sheetView>
  </sheetViews>
  <sheetFormatPr defaultRowHeight="15"/>
  <cols>
    <col min="1" max="1" width="4.85546875" style="1" customWidth="1"/>
    <col min="2" max="2" width="28.28515625" style="1" bestFit="1" customWidth="1"/>
    <col min="3" max="3" width="5.5703125" style="1" bestFit="1" customWidth="1"/>
    <col min="4" max="4" width="41" style="1" bestFit="1" customWidth="1"/>
    <col min="5" max="5" width="27.85546875" style="1" bestFit="1" customWidth="1"/>
    <col min="6" max="16384" width="9.140625" style="1"/>
  </cols>
  <sheetData>
    <row r="1" spans="1:8">
      <c r="A1" s="9" t="s">
        <v>13</v>
      </c>
      <c r="B1" s="2"/>
    </row>
    <row r="2" spans="1:8">
      <c r="A2" s="7" t="s">
        <v>5</v>
      </c>
    </row>
    <row r="3" spans="1:8">
      <c r="A3" s="7"/>
    </row>
    <row r="4" spans="1:8" ht="12" customHeight="1">
      <c r="A4" s="35" t="s">
        <v>94</v>
      </c>
      <c r="B4" s="35"/>
      <c r="C4" s="35"/>
      <c r="D4" s="35"/>
      <c r="E4" s="35"/>
      <c r="F4" s="35"/>
      <c r="G4" s="35"/>
      <c r="H4" s="35"/>
    </row>
    <row r="5" spans="1:8" ht="15.75">
      <c r="A5" s="36" t="s">
        <v>6</v>
      </c>
      <c r="B5" s="36"/>
      <c r="C5" s="36"/>
      <c r="D5" s="36"/>
      <c r="E5" s="36"/>
      <c r="F5" s="36"/>
      <c r="G5" s="36"/>
      <c r="H5" s="36"/>
    </row>
    <row r="6" spans="1:8" ht="15.75">
      <c r="A6" s="36" t="s">
        <v>7</v>
      </c>
      <c r="B6" s="36"/>
      <c r="C6" s="36"/>
      <c r="D6" s="36"/>
      <c r="E6" s="36"/>
      <c r="F6" s="36"/>
      <c r="G6" s="36"/>
      <c r="H6" s="36"/>
    </row>
    <row r="7" spans="1:8" ht="15.75">
      <c r="A7" s="37">
        <v>43162</v>
      </c>
      <c r="B7" s="37"/>
      <c r="C7" s="37"/>
      <c r="D7" s="37"/>
      <c r="E7" s="37"/>
      <c r="F7" s="37"/>
      <c r="G7" s="37"/>
      <c r="H7" s="37"/>
    </row>
    <row r="8" spans="1:8" ht="15.75">
      <c r="A8" s="37"/>
      <c r="B8" s="37"/>
      <c r="C8" s="37"/>
      <c r="D8" s="37"/>
      <c r="E8" s="37"/>
    </row>
    <row r="9" spans="1:8" ht="12" customHeight="1"/>
    <row r="10" spans="1:8" ht="30">
      <c r="A10" s="6" t="s">
        <v>4</v>
      </c>
      <c r="B10" s="15" t="s">
        <v>0</v>
      </c>
      <c r="C10" s="6" t="s">
        <v>1</v>
      </c>
      <c r="D10" s="6" t="s">
        <v>2</v>
      </c>
      <c r="E10" s="6" t="s">
        <v>3</v>
      </c>
      <c r="F10" s="6" t="s">
        <v>81</v>
      </c>
      <c r="G10" s="6" t="s">
        <v>80</v>
      </c>
      <c r="H10" s="6" t="s">
        <v>82</v>
      </c>
    </row>
    <row r="11" spans="1:8" ht="15.75">
      <c r="A11" s="4">
        <v>1</v>
      </c>
      <c r="B11" s="14" t="s">
        <v>45</v>
      </c>
      <c r="C11" s="4" t="s">
        <v>10</v>
      </c>
      <c r="D11" s="14" t="s">
        <v>14</v>
      </c>
      <c r="E11" s="14" t="s">
        <v>15</v>
      </c>
      <c r="F11" s="29">
        <v>47</v>
      </c>
      <c r="G11" s="29">
        <v>90</v>
      </c>
      <c r="H11" s="29">
        <f t="shared" ref="H11:H20" si="0">(F11*75%)+(G11*25%)</f>
        <v>57.75</v>
      </c>
    </row>
    <row r="12" spans="1:8" ht="15.75">
      <c r="A12" s="4">
        <v>2</v>
      </c>
      <c r="B12" s="19" t="s">
        <v>90</v>
      </c>
      <c r="C12" s="4" t="s">
        <v>10</v>
      </c>
      <c r="D12" s="19" t="s">
        <v>76</v>
      </c>
      <c r="E12" s="19" t="s">
        <v>77</v>
      </c>
      <c r="F12" s="29">
        <v>32</v>
      </c>
      <c r="G12" s="29">
        <v>90</v>
      </c>
      <c r="H12" s="29">
        <f t="shared" si="0"/>
        <v>46.5</v>
      </c>
    </row>
    <row r="13" spans="1:8" ht="15.75">
      <c r="A13" s="4">
        <v>3</v>
      </c>
      <c r="B13" s="24" t="s">
        <v>46</v>
      </c>
      <c r="C13" s="4" t="s">
        <v>10</v>
      </c>
      <c r="D13" s="19" t="s">
        <v>42</v>
      </c>
      <c r="E13" s="19" t="s">
        <v>35</v>
      </c>
      <c r="F13" s="29">
        <v>52</v>
      </c>
      <c r="G13" s="29">
        <v>60</v>
      </c>
      <c r="H13" s="29">
        <f t="shared" si="0"/>
        <v>54</v>
      </c>
    </row>
    <row r="14" spans="1:8" ht="15.75">
      <c r="A14" s="4">
        <v>4</v>
      </c>
      <c r="B14" s="3" t="s">
        <v>47</v>
      </c>
      <c r="C14" s="4" t="s">
        <v>10</v>
      </c>
      <c r="D14" s="19" t="s">
        <v>42</v>
      </c>
      <c r="E14" s="19" t="s">
        <v>35</v>
      </c>
      <c r="F14" s="29">
        <v>75</v>
      </c>
      <c r="G14" s="29">
        <v>100</v>
      </c>
      <c r="H14" s="29">
        <f t="shared" si="0"/>
        <v>81.25</v>
      </c>
    </row>
    <row r="15" spans="1:8" ht="15.75">
      <c r="A15" s="4">
        <v>5</v>
      </c>
      <c r="B15" s="12" t="s">
        <v>44</v>
      </c>
      <c r="C15" s="4" t="s">
        <v>10</v>
      </c>
      <c r="D15" s="14" t="s">
        <v>14</v>
      </c>
      <c r="E15" s="14" t="s">
        <v>15</v>
      </c>
      <c r="F15" s="29">
        <v>55</v>
      </c>
      <c r="G15" s="29">
        <v>50</v>
      </c>
      <c r="H15" s="29">
        <f t="shared" si="0"/>
        <v>53.75</v>
      </c>
    </row>
    <row r="16" spans="1:8" ht="15.75">
      <c r="A16" s="4">
        <v>6</v>
      </c>
      <c r="B16" s="26" t="s">
        <v>29</v>
      </c>
      <c r="C16" s="4" t="s">
        <v>10</v>
      </c>
      <c r="D16" s="19" t="s">
        <v>27</v>
      </c>
      <c r="E16" s="19" t="s">
        <v>24</v>
      </c>
      <c r="F16" s="29">
        <v>58</v>
      </c>
      <c r="G16" s="29">
        <v>80</v>
      </c>
      <c r="H16" s="29">
        <f t="shared" si="0"/>
        <v>63.5</v>
      </c>
    </row>
    <row r="17" spans="1:8" ht="15.75">
      <c r="A17" s="5">
        <v>7</v>
      </c>
      <c r="B17" s="14" t="s">
        <v>75</v>
      </c>
      <c r="C17" s="4" t="s">
        <v>10</v>
      </c>
      <c r="D17" s="14" t="s">
        <v>55</v>
      </c>
      <c r="E17" s="14" t="s">
        <v>56</v>
      </c>
      <c r="F17" s="29">
        <v>77</v>
      </c>
      <c r="G17" s="29">
        <v>100</v>
      </c>
      <c r="H17" s="29">
        <f t="shared" si="0"/>
        <v>82.75</v>
      </c>
    </row>
    <row r="18" spans="1:8" ht="15.75">
      <c r="A18" s="5">
        <v>8</v>
      </c>
      <c r="B18" s="14" t="s">
        <v>43</v>
      </c>
      <c r="C18" s="4" t="s">
        <v>10</v>
      </c>
      <c r="D18" s="14" t="s">
        <v>14</v>
      </c>
      <c r="E18" s="14" t="s">
        <v>15</v>
      </c>
      <c r="F18" s="29">
        <v>71</v>
      </c>
      <c r="G18" s="29">
        <v>100</v>
      </c>
      <c r="H18" s="29">
        <f t="shared" si="0"/>
        <v>78.25</v>
      </c>
    </row>
    <row r="19" spans="1:8">
      <c r="A19" s="5">
        <v>9</v>
      </c>
      <c r="B19" s="12" t="s">
        <v>78</v>
      </c>
      <c r="C19" s="4" t="s">
        <v>10</v>
      </c>
      <c r="D19" s="12" t="s">
        <v>76</v>
      </c>
      <c r="E19" s="12" t="s">
        <v>77</v>
      </c>
      <c r="F19" s="29">
        <v>33</v>
      </c>
      <c r="G19" s="29">
        <v>90</v>
      </c>
      <c r="H19" s="29">
        <f t="shared" si="0"/>
        <v>47.25</v>
      </c>
    </row>
    <row r="20" spans="1:8" ht="15.75">
      <c r="A20" s="5">
        <v>10</v>
      </c>
      <c r="B20" s="20" t="s">
        <v>30</v>
      </c>
      <c r="C20" s="4" t="s">
        <v>10</v>
      </c>
      <c r="D20" s="19" t="s">
        <v>27</v>
      </c>
      <c r="E20" s="19" t="s">
        <v>24</v>
      </c>
      <c r="F20" s="29">
        <v>65</v>
      </c>
      <c r="G20" s="29">
        <v>100</v>
      </c>
      <c r="H20" s="29">
        <f t="shared" si="0"/>
        <v>73.75</v>
      </c>
    </row>
    <row r="22" spans="1:8">
      <c r="A22" s="38" t="s">
        <v>91</v>
      </c>
      <c r="B22" s="39"/>
      <c r="C22" s="39"/>
      <c r="D22" s="39"/>
      <c r="E22" s="39"/>
      <c r="F22" s="39"/>
      <c r="G22" s="39"/>
      <c r="H22" s="39"/>
    </row>
  </sheetData>
  <mergeCells count="6">
    <mergeCell ref="A22:H22"/>
    <mergeCell ref="A8:E8"/>
    <mergeCell ref="A4:H4"/>
    <mergeCell ref="A5:H5"/>
    <mergeCell ref="A6:H6"/>
    <mergeCell ref="A7:H7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J5" sqref="J5"/>
    </sheetView>
  </sheetViews>
  <sheetFormatPr defaultRowHeight="15"/>
  <cols>
    <col min="1" max="1" width="5" style="1" customWidth="1"/>
    <col min="2" max="2" width="33.42578125" style="1" bestFit="1" customWidth="1"/>
    <col min="3" max="3" width="5.5703125" style="1" bestFit="1" customWidth="1"/>
    <col min="4" max="4" width="42.85546875" style="1" bestFit="1" customWidth="1"/>
    <col min="5" max="5" width="27.85546875" style="1" bestFit="1" customWidth="1"/>
    <col min="6" max="16384" width="9.140625" style="1"/>
  </cols>
  <sheetData>
    <row r="1" spans="1:8" s="7" customFormat="1">
      <c r="A1" s="9" t="s">
        <v>13</v>
      </c>
      <c r="B1" s="8"/>
    </row>
    <row r="2" spans="1:8">
      <c r="A2" s="9" t="s">
        <v>5</v>
      </c>
      <c r="B2" s="9"/>
    </row>
    <row r="3" spans="1:8" s="10" customFormat="1" ht="15.75"/>
    <row r="4" spans="1:8" ht="12.75" customHeight="1">
      <c r="A4" s="7"/>
    </row>
    <row r="5" spans="1:8" ht="12" customHeight="1">
      <c r="A5" s="35" t="s">
        <v>95</v>
      </c>
      <c r="B5" s="35"/>
      <c r="C5" s="35"/>
      <c r="D5" s="35"/>
      <c r="E5" s="35"/>
      <c r="F5" s="35"/>
      <c r="G5" s="35"/>
      <c r="H5" s="35"/>
    </row>
    <row r="6" spans="1:8" s="10" customFormat="1" ht="15.75">
      <c r="A6" s="36" t="s">
        <v>6</v>
      </c>
      <c r="B6" s="36"/>
      <c r="C6" s="36"/>
      <c r="D6" s="36"/>
      <c r="E6" s="36"/>
      <c r="F6" s="36"/>
      <c r="G6" s="36"/>
      <c r="H6" s="36"/>
    </row>
    <row r="7" spans="1:8" s="10" customFormat="1" ht="15.75">
      <c r="A7" s="36" t="s">
        <v>7</v>
      </c>
      <c r="B7" s="36"/>
      <c r="C7" s="36"/>
      <c r="D7" s="36"/>
      <c r="E7" s="36"/>
      <c r="F7" s="36"/>
      <c r="G7" s="36"/>
      <c r="H7" s="36"/>
    </row>
    <row r="8" spans="1:8" s="10" customFormat="1" ht="15.75">
      <c r="A8" s="37">
        <v>43162</v>
      </c>
      <c r="B8" s="37"/>
      <c r="C8" s="37"/>
      <c r="D8" s="37"/>
      <c r="E8" s="37"/>
      <c r="F8" s="37"/>
      <c r="G8" s="37"/>
      <c r="H8" s="37"/>
    </row>
    <row r="10" spans="1:8" ht="30">
      <c r="A10" s="6" t="s">
        <v>4</v>
      </c>
      <c r="B10" s="15" t="s">
        <v>0</v>
      </c>
      <c r="C10" s="6" t="s">
        <v>1</v>
      </c>
      <c r="D10" s="6" t="s">
        <v>2</v>
      </c>
      <c r="E10" s="6" t="s">
        <v>3</v>
      </c>
      <c r="F10" s="6" t="s">
        <v>81</v>
      </c>
      <c r="G10" s="6" t="s">
        <v>80</v>
      </c>
      <c r="H10" s="6" t="s">
        <v>82</v>
      </c>
    </row>
    <row r="11" spans="1:8" ht="15.75">
      <c r="A11" s="4">
        <v>1</v>
      </c>
      <c r="B11" s="17" t="s">
        <v>79</v>
      </c>
      <c r="C11" s="4" t="s">
        <v>11</v>
      </c>
      <c r="D11" s="17" t="s">
        <v>76</v>
      </c>
      <c r="E11" s="17" t="s">
        <v>77</v>
      </c>
      <c r="F11" s="30">
        <v>66</v>
      </c>
      <c r="G11" s="30">
        <v>75</v>
      </c>
      <c r="H11" s="30">
        <f>(F11*75%)+(G11*25%)</f>
        <v>68.25</v>
      </c>
    </row>
    <row r="12" spans="1:8" ht="15.75">
      <c r="A12" s="4">
        <v>2</v>
      </c>
      <c r="B12" s="13" t="s">
        <v>62</v>
      </c>
      <c r="C12" s="4" t="s">
        <v>11</v>
      </c>
      <c r="D12" s="13" t="s">
        <v>14</v>
      </c>
      <c r="E12" s="13" t="s">
        <v>15</v>
      </c>
      <c r="F12" s="30">
        <v>56</v>
      </c>
      <c r="G12" s="30">
        <v>66</v>
      </c>
      <c r="H12" s="30">
        <f>(F12*75%)+(G12*25%)</f>
        <v>58.5</v>
      </c>
    </row>
    <row r="13" spans="1:8" ht="15.75">
      <c r="A13" s="4">
        <v>3</v>
      </c>
      <c r="B13" s="13" t="s">
        <v>60</v>
      </c>
      <c r="C13" s="4" t="s">
        <v>11</v>
      </c>
      <c r="D13" s="13" t="s">
        <v>14</v>
      </c>
      <c r="E13" s="13" t="s">
        <v>15</v>
      </c>
      <c r="F13" s="30">
        <v>83</v>
      </c>
      <c r="G13" s="30">
        <v>72</v>
      </c>
      <c r="H13" s="30">
        <f>(F13*75%)+(G13*25%)</f>
        <v>80.25</v>
      </c>
    </row>
    <row r="14" spans="1:8" ht="15.75">
      <c r="A14" s="4">
        <v>4</v>
      </c>
      <c r="B14" s="17" t="s">
        <v>72</v>
      </c>
      <c r="C14" s="4" t="s">
        <v>11</v>
      </c>
      <c r="D14" s="17" t="s">
        <v>73</v>
      </c>
      <c r="E14" s="17" t="s">
        <v>74</v>
      </c>
      <c r="F14" s="30">
        <v>73</v>
      </c>
      <c r="G14" s="30">
        <v>80</v>
      </c>
      <c r="H14" s="30">
        <f>(F14*75%)+(G14*25%)</f>
        <v>74.75</v>
      </c>
    </row>
    <row r="15" spans="1:8" ht="15.75">
      <c r="A15" s="4">
        <v>5</v>
      </c>
      <c r="B15" s="13" t="s">
        <v>61</v>
      </c>
      <c r="C15" s="4" t="s">
        <v>11</v>
      </c>
      <c r="D15" s="13" t="s">
        <v>14</v>
      </c>
      <c r="E15" s="13" t="s">
        <v>15</v>
      </c>
      <c r="F15" s="30">
        <v>48</v>
      </c>
      <c r="G15" s="30">
        <v>69</v>
      </c>
      <c r="H15" s="30">
        <f>(F15*75%)+(G15*25%)</f>
        <v>53.25</v>
      </c>
    </row>
    <row r="18" spans="1:8">
      <c r="A18" s="38" t="s">
        <v>91</v>
      </c>
      <c r="B18" s="39"/>
      <c r="C18" s="39"/>
      <c r="D18" s="39"/>
      <c r="E18" s="39"/>
      <c r="F18" s="39"/>
      <c r="G18" s="39"/>
      <c r="H18" s="39"/>
    </row>
  </sheetData>
  <mergeCells count="5">
    <mergeCell ref="A18:H18"/>
    <mergeCell ref="A5:H5"/>
    <mergeCell ref="A6:H6"/>
    <mergeCell ref="A7:H7"/>
    <mergeCell ref="A8:H8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8" sqref="J8"/>
    </sheetView>
  </sheetViews>
  <sheetFormatPr defaultRowHeight="15"/>
  <cols>
    <col min="1" max="1" width="3.85546875" style="1" customWidth="1"/>
    <col min="2" max="2" width="31.85546875" style="1" customWidth="1"/>
    <col min="3" max="3" width="5.5703125" style="1" bestFit="1" customWidth="1"/>
    <col min="4" max="4" width="35.28515625" style="1" bestFit="1" customWidth="1"/>
    <col min="5" max="5" width="33.85546875" style="1" bestFit="1" customWidth="1"/>
    <col min="6" max="16384" width="9.140625" style="1"/>
  </cols>
  <sheetData>
    <row r="1" spans="1:10" s="7" customFormat="1">
      <c r="A1" s="9" t="s">
        <v>13</v>
      </c>
      <c r="B1" s="8"/>
    </row>
    <row r="2" spans="1:10">
      <c r="A2" s="9" t="s">
        <v>5</v>
      </c>
      <c r="B2" s="9"/>
    </row>
    <row r="3" spans="1:10" s="10" customFormat="1" ht="11.25" customHeight="1"/>
    <row r="4" spans="1:10" ht="12.75" customHeight="1">
      <c r="A4" s="7"/>
    </row>
    <row r="5" spans="1:10" ht="12" customHeight="1">
      <c r="A5" s="35" t="s">
        <v>96</v>
      </c>
      <c r="B5" s="35"/>
      <c r="C5" s="35"/>
      <c r="D5" s="35"/>
      <c r="E5" s="35"/>
      <c r="F5" s="35"/>
      <c r="G5" s="35"/>
      <c r="H5" s="35"/>
    </row>
    <row r="6" spans="1:10" s="10" customFormat="1" ht="15.75">
      <c r="A6" s="36" t="s">
        <v>6</v>
      </c>
      <c r="B6" s="36"/>
      <c r="C6" s="36"/>
      <c r="D6" s="36"/>
      <c r="E6" s="36"/>
      <c r="F6" s="36"/>
      <c r="G6" s="36"/>
      <c r="H6" s="36"/>
    </row>
    <row r="7" spans="1:10" s="10" customFormat="1" ht="15.75">
      <c r="A7" s="36" t="s">
        <v>7</v>
      </c>
      <c r="B7" s="36"/>
      <c r="C7" s="36"/>
      <c r="D7" s="36"/>
      <c r="E7" s="36"/>
      <c r="F7" s="36"/>
      <c r="G7" s="36"/>
      <c r="H7" s="36"/>
    </row>
    <row r="8" spans="1:10" s="10" customFormat="1" ht="15.75">
      <c r="A8" s="37">
        <v>43162</v>
      </c>
      <c r="B8" s="37"/>
      <c r="C8" s="37"/>
      <c r="D8" s="37"/>
      <c r="E8" s="37"/>
      <c r="F8" s="37"/>
      <c r="G8" s="37"/>
      <c r="H8" s="37"/>
    </row>
    <row r="9" spans="1:10" ht="15.75">
      <c r="A9" s="37"/>
      <c r="B9" s="37"/>
      <c r="C9" s="37"/>
      <c r="D9" s="37"/>
      <c r="E9" s="37"/>
    </row>
    <row r="10" spans="1:10" ht="12" customHeight="1"/>
    <row r="11" spans="1:10" s="8" customFormat="1" ht="30">
      <c r="A11" s="25" t="s">
        <v>4</v>
      </c>
      <c r="B11" s="15" t="s">
        <v>0</v>
      </c>
      <c r="C11" s="6" t="s">
        <v>1</v>
      </c>
      <c r="D11" s="6" t="s">
        <v>2</v>
      </c>
      <c r="E11" s="6" t="s">
        <v>3</v>
      </c>
      <c r="F11" s="6" t="s">
        <v>81</v>
      </c>
      <c r="G11" s="6" t="s">
        <v>80</v>
      </c>
      <c r="H11" s="6" t="s">
        <v>82</v>
      </c>
    </row>
    <row r="12" spans="1:10" ht="15.75">
      <c r="A12" s="4">
        <v>1</v>
      </c>
      <c r="B12" s="13" t="s">
        <v>64</v>
      </c>
      <c r="C12" s="4" t="s">
        <v>12</v>
      </c>
      <c r="D12" s="13" t="s">
        <v>14</v>
      </c>
      <c r="E12" s="13" t="s">
        <v>15</v>
      </c>
      <c r="F12" s="30">
        <v>57.5</v>
      </c>
      <c r="G12" s="30">
        <v>35</v>
      </c>
      <c r="H12" s="30">
        <f>(F12*75%)+(G12*25%)</f>
        <v>51.875</v>
      </c>
    </row>
    <row r="13" spans="1:10" ht="15.75">
      <c r="A13" s="4">
        <v>2</v>
      </c>
      <c r="B13" s="13" t="s">
        <v>65</v>
      </c>
      <c r="C13" s="4" t="s">
        <v>12</v>
      </c>
      <c r="D13" s="13" t="s">
        <v>14</v>
      </c>
      <c r="E13" s="13" t="s">
        <v>15</v>
      </c>
      <c r="F13" s="30">
        <v>63.5</v>
      </c>
      <c r="G13" s="30">
        <v>25</v>
      </c>
      <c r="H13" s="30">
        <f>(F13*75%)+(G13*25%)</f>
        <v>53.875</v>
      </c>
    </row>
    <row r="14" spans="1:10" ht="15.75">
      <c r="A14" s="4">
        <v>3</v>
      </c>
      <c r="B14" s="13" t="s">
        <v>63</v>
      </c>
      <c r="C14" s="4" t="s">
        <v>12</v>
      </c>
      <c r="D14" s="13" t="s">
        <v>14</v>
      </c>
      <c r="E14" s="13" t="s">
        <v>15</v>
      </c>
      <c r="F14" s="30">
        <v>73.5</v>
      </c>
      <c r="G14" s="30">
        <v>100</v>
      </c>
      <c r="H14" s="30">
        <f>(F14*75%)+(G14*25%)</f>
        <v>80.125</v>
      </c>
      <c r="J14" s="31"/>
    </row>
    <row r="15" spans="1:10" ht="15.75">
      <c r="A15" s="32"/>
      <c r="B15" s="33"/>
      <c r="C15" s="32"/>
      <c r="D15" s="33"/>
      <c r="E15" s="33"/>
      <c r="F15" s="34"/>
      <c r="G15" s="34"/>
      <c r="H15" s="34"/>
      <c r="J15" s="31"/>
    </row>
    <row r="16" spans="1:10">
      <c r="F16" s="28"/>
      <c r="G16" s="28"/>
      <c r="H16" s="28"/>
    </row>
    <row r="17" spans="1:8">
      <c r="A17" s="38" t="s">
        <v>91</v>
      </c>
      <c r="B17" s="39"/>
      <c r="C17" s="39"/>
      <c r="D17" s="39"/>
      <c r="E17" s="39"/>
      <c r="F17" s="39"/>
      <c r="G17" s="39"/>
      <c r="H17" s="39"/>
    </row>
  </sheetData>
  <mergeCells count="6">
    <mergeCell ref="A17:H17"/>
    <mergeCell ref="A9:E9"/>
    <mergeCell ref="A5:H5"/>
    <mergeCell ref="A6:H6"/>
    <mergeCell ref="A7:H7"/>
    <mergeCell ref="A8:H8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Punctaj 8</vt:lpstr>
      <vt:lpstr>Punctaj 9</vt:lpstr>
      <vt:lpstr>Punctaj 10</vt:lpstr>
      <vt:lpstr>Punctaj 11</vt:lpstr>
      <vt:lpstr>Punctaj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2018-03-05T12:37:19Z</dcterms:modified>
</cp:coreProperties>
</file>